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1" l="1"/>
  <c r="E22" i="1"/>
  <c r="F22" i="1" s="1"/>
  <c r="G22" i="1" s="1"/>
  <c r="E3" i="1"/>
  <c r="F3" i="1"/>
  <c r="G3" i="1" s="1"/>
  <c r="E4" i="1"/>
  <c r="F4" i="1" s="1"/>
  <c r="G4" i="1" s="1"/>
  <c r="E5" i="1"/>
  <c r="F5" i="1"/>
  <c r="G5" i="1" s="1"/>
  <c r="E6" i="1"/>
  <c r="F6" i="1" s="1"/>
  <c r="G6" i="1" s="1"/>
  <c r="E7" i="1"/>
  <c r="F7" i="1"/>
  <c r="G7" i="1" s="1"/>
  <c r="E8" i="1"/>
  <c r="F8" i="1"/>
  <c r="G8" i="1"/>
  <c r="E9" i="1"/>
  <c r="F9" i="1" s="1"/>
  <c r="G9" i="1" s="1"/>
  <c r="E10" i="1"/>
  <c r="F10" i="1" s="1"/>
  <c r="G10" i="1" s="1"/>
  <c r="E11" i="1"/>
  <c r="F11" i="1" s="1"/>
  <c r="G11" i="1" s="1"/>
  <c r="E12" i="1"/>
  <c r="F12" i="1"/>
  <c r="G12" i="1"/>
  <c r="E13" i="1"/>
  <c r="F13" i="1"/>
  <c r="G13" i="1"/>
  <c r="E14" i="1"/>
  <c r="F14" i="1" s="1"/>
  <c r="G14" i="1" s="1"/>
  <c r="E15" i="1"/>
  <c r="F15" i="1"/>
  <c r="G15" i="1" s="1"/>
  <c r="E16" i="1"/>
  <c r="F16" i="1"/>
  <c r="G16" i="1" s="1"/>
  <c r="E17" i="1"/>
  <c r="F17" i="1"/>
  <c r="G17" i="1"/>
  <c r="E18" i="1"/>
  <c r="F18" i="1" s="1"/>
  <c r="G18" i="1" s="1"/>
  <c r="E19" i="1"/>
  <c r="F19" i="1"/>
  <c r="G19" i="1" s="1"/>
  <c r="E20" i="1"/>
  <c r="F20" i="1" s="1"/>
  <c r="G20" i="1" s="1"/>
  <c r="E21" i="1"/>
  <c r="F21" i="1"/>
  <c r="G21" i="1" s="1"/>
  <c r="E2" i="1"/>
  <c r="F2" i="1" s="1"/>
  <c r="G2" i="1" s="1"/>
  <c r="G23" i="1" l="1"/>
  <c r="E23" i="1"/>
  <c r="F23" i="1"/>
</calcChain>
</file>

<file path=xl/sharedStrings.xml><?xml version="1.0" encoding="utf-8"?>
<sst xmlns="http://schemas.openxmlformats.org/spreadsheetml/2006/main" count="49" uniqueCount="48">
  <si>
    <t>CODICE</t>
  </si>
  <si>
    <t>DESCRIZIONE0</t>
  </si>
  <si>
    <t>QUANTITA'</t>
  </si>
  <si>
    <t>IMPONIBILE</t>
  </si>
  <si>
    <t>IVA</t>
  </si>
  <si>
    <t>TOTALE</t>
  </si>
  <si>
    <t>SPEDIZIONE</t>
  </si>
  <si>
    <t>A1031-5KU</t>
  </si>
  <si>
    <t>ALPHA-AMYLASE FROM HUMAN SALIVA, TYPE XI</t>
  </si>
  <si>
    <t>P6887-1G</t>
  </si>
  <si>
    <t>PEPSIN FROM PORCINE GASTRIC MUCOSA</t>
  </si>
  <si>
    <t xml:space="preserve">P7545-25G </t>
  </si>
  <si>
    <t>PANCREATIN, ACTIVITY EQUIVALENT TO 8X*U.</t>
  </si>
  <si>
    <t>AMYLOGLUCOSIDASE</t>
  </si>
  <si>
    <t>A1602-25MG</t>
  </si>
  <si>
    <t>S5881-500G</t>
  </si>
  <si>
    <t>SODIUM HYDROXIDE ANHYDROUS PELLETS</t>
  </si>
  <si>
    <t>P4504-500G</t>
  </si>
  <si>
    <t>POTASSIUM CHLORIDE, REAGENTPLUS TM, &gt;= 9</t>
  </si>
  <si>
    <t>P0662-500G</t>
  </si>
  <si>
    <t>POTASSIUM PHOSPHATE
MONOBASIC,*ANHYDROUS</t>
  </si>
  <si>
    <t>S6014-500G</t>
  </si>
  <si>
    <t>SODIUM BICARBONATE, ACS REAGENT, &gt;=99.7&amp;</t>
  </si>
  <si>
    <t>M9272-500G</t>
  </si>
  <si>
    <t>MAGNESIUM CHLORIDE HEXAHYDRATE*ACS REAGE</t>
  </si>
  <si>
    <t>207861-500G</t>
  </si>
  <si>
    <t>AMMONIUM CARBONATE, A.C.S. REAGENT</t>
  </si>
  <si>
    <t>C3881-1KG</t>
  </si>
  <si>
    <t>CALCIUM CHLORIDE DIHYDRATE, REAGENTPLUS</t>
  </si>
  <si>
    <t>TRIS(HYDROXYMETHYL)AMINOMETHA NE, 99.8+%,</t>
  </si>
  <si>
    <t>252859-500G</t>
  </si>
  <si>
    <t>PEFABLOC(R)</t>
  </si>
  <si>
    <t>76307-100MG</t>
  </si>
  <si>
    <t>4-BROMOPHENYLBORONIC ACID, &gt;=95.0%</t>
  </si>
  <si>
    <t>B75956-5G</t>
  </si>
  <si>
    <t>HEMOGLOBIN BOVINE</t>
  </si>
  <si>
    <t>H2625-25G</t>
  </si>
  <si>
    <t>TAURODEOXYCHOLIC ACID SODIUM</t>
  </si>
  <si>
    <t>T0875-5G</t>
  </si>
  <si>
    <t>GLYCERYL TRIBUTYRATE</t>
  </si>
  <si>
    <t>T8626-25ML</t>
  </si>
  <si>
    <t>BOVINE SERUM ALBUMIN, HEAT SHOCK FRACT&amp;</t>
  </si>
  <si>
    <t>A7030-10G</t>
  </si>
  <si>
    <t>N-BENZOYL-L-TYROSINE ETHYL ESTER &amp;</t>
  </si>
  <si>
    <t>B6125-5G</t>
  </si>
  <si>
    <t>NA-P-TOSYL-L-ARGININE METHYL ESTER &amp;</t>
  </si>
  <si>
    <t>T4626-5G</t>
  </si>
  <si>
    <t>PREZZO 
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</si>
</sst>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E28" sqref="E28"/>
    </sheetView>
  </sheetViews>
  <sheetFormatPr defaultRowHeight="15" x14ac:dyDescent="0.25"/>
  <cols>
    <col min="1" max="1" width="12.7109375" bestFit="1" customWidth="1"/>
    <col min="2" max="2" width="44" bestFit="1" customWidth="1"/>
    <col min="3" max="3" width="10.7109375" bestFit="1" customWidth="1"/>
    <col min="4" max="4" width="13.5703125" customWidth="1"/>
    <col min="5" max="5" width="11.5703125" bestFit="1" customWidth="1"/>
    <col min="6" max="6" width="9.42578125" bestFit="1" customWidth="1"/>
    <col min="7" max="7" width="11" bestFit="1" customWidth="1"/>
  </cols>
  <sheetData>
    <row r="1" spans="1:7" ht="36" customHeight="1" x14ac:dyDescent="0.25">
      <c r="A1" s="1" t="s">
        <v>0</v>
      </c>
      <c r="B1" s="1" t="s">
        <v>1</v>
      </c>
      <c r="C1" s="1" t="s">
        <v>2</v>
      </c>
      <c r="D1" s="2" t="s">
        <v>47</v>
      </c>
      <c r="E1" s="1" t="s">
        <v>3</v>
      </c>
      <c r="F1" s="1" t="s">
        <v>4</v>
      </c>
      <c r="G1" s="1" t="s">
        <v>5</v>
      </c>
    </row>
    <row r="2" spans="1:7" ht="29.25" customHeight="1" x14ac:dyDescent="0.25">
      <c r="A2" s="1" t="s">
        <v>7</v>
      </c>
      <c r="B2" s="3" t="s">
        <v>8</v>
      </c>
      <c r="C2" s="1">
        <v>1</v>
      </c>
      <c r="D2" s="4">
        <v>331.2</v>
      </c>
      <c r="E2" s="4">
        <f>D2*C2</f>
        <v>331.2</v>
      </c>
      <c r="F2" s="4">
        <f>E2*22/100</f>
        <v>72.86399999999999</v>
      </c>
      <c r="G2" s="4">
        <f>F2+E2</f>
        <v>404.06399999999996</v>
      </c>
    </row>
    <row r="3" spans="1:7" ht="26.25" customHeight="1" x14ac:dyDescent="0.25">
      <c r="A3" s="1" t="s">
        <v>9</v>
      </c>
      <c r="B3" s="3" t="s">
        <v>10</v>
      </c>
      <c r="C3" s="1">
        <v>1</v>
      </c>
      <c r="D3" s="4">
        <v>199.99</v>
      </c>
      <c r="E3" s="4">
        <f t="shared" ref="E3:E21" si="0">D3*C3</f>
        <v>199.99</v>
      </c>
      <c r="F3" s="4">
        <f t="shared" ref="F3:F22" si="1">E3*22/100</f>
        <v>43.997800000000005</v>
      </c>
      <c r="G3" s="4">
        <f t="shared" ref="G3:G21" si="2">F3+E3</f>
        <v>243.98780000000002</v>
      </c>
    </row>
    <row r="4" spans="1:7" ht="33" customHeight="1" x14ac:dyDescent="0.25">
      <c r="A4" s="1" t="s">
        <v>11</v>
      </c>
      <c r="B4" s="3" t="s">
        <v>12</v>
      </c>
      <c r="C4" s="1">
        <v>1</v>
      </c>
      <c r="D4" s="4">
        <v>74.510000000000005</v>
      </c>
      <c r="E4" s="4">
        <f t="shared" si="0"/>
        <v>74.510000000000005</v>
      </c>
      <c r="F4" s="4">
        <f t="shared" si="1"/>
        <v>16.392199999999999</v>
      </c>
      <c r="G4" s="4">
        <f t="shared" si="2"/>
        <v>90.902200000000008</v>
      </c>
    </row>
    <row r="5" spans="1:7" ht="26.25" customHeight="1" x14ac:dyDescent="0.25">
      <c r="A5" s="1" t="s">
        <v>14</v>
      </c>
      <c r="B5" s="3" t="s">
        <v>13</v>
      </c>
      <c r="C5" s="1">
        <v>1</v>
      </c>
      <c r="D5" s="4">
        <v>98.4</v>
      </c>
      <c r="E5" s="4">
        <f t="shared" si="0"/>
        <v>98.4</v>
      </c>
      <c r="F5" s="4">
        <f t="shared" si="1"/>
        <v>21.648000000000003</v>
      </c>
      <c r="G5" s="4">
        <f t="shared" si="2"/>
        <v>120.048</v>
      </c>
    </row>
    <row r="6" spans="1:7" ht="30" customHeight="1" x14ac:dyDescent="0.25">
      <c r="A6" s="1" t="s">
        <v>15</v>
      </c>
      <c r="B6" s="3" t="s">
        <v>16</v>
      </c>
      <c r="C6" s="1">
        <v>1</v>
      </c>
      <c r="D6" s="4">
        <v>17.84</v>
      </c>
      <c r="E6" s="4">
        <f t="shared" si="0"/>
        <v>17.84</v>
      </c>
      <c r="F6" s="4">
        <f t="shared" si="1"/>
        <v>3.9248000000000003</v>
      </c>
      <c r="G6" s="4">
        <f t="shared" si="2"/>
        <v>21.764800000000001</v>
      </c>
    </row>
    <row r="7" spans="1:7" ht="39" customHeight="1" x14ac:dyDescent="0.25">
      <c r="A7" s="1" t="s">
        <v>17</v>
      </c>
      <c r="B7" s="3" t="s">
        <v>18</v>
      </c>
      <c r="C7" s="1">
        <v>1</v>
      </c>
      <c r="D7" s="4">
        <v>43.4</v>
      </c>
      <c r="E7" s="4">
        <f t="shared" si="0"/>
        <v>43.4</v>
      </c>
      <c r="F7" s="4">
        <f t="shared" si="1"/>
        <v>9.548</v>
      </c>
      <c r="G7" s="4">
        <f t="shared" si="2"/>
        <v>52.948</v>
      </c>
    </row>
    <row r="8" spans="1:7" ht="42" customHeight="1" x14ac:dyDescent="0.25">
      <c r="A8" s="1" t="s">
        <v>19</v>
      </c>
      <c r="B8" s="5" t="s">
        <v>20</v>
      </c>
      <c r="C8" s="1">
        <v>1</v>
      </c>
      <c r="D8" s="4">
        <v>26.8</v>
      </c>
      <c r="E8" s="4">
        <f t="shared" si="0"/>
        <v>26.8</v>
      </c>
      <c r="F8" s="4">
        <f t="shared" si="1"/>
        <v>5.8959999999999999</v>
      </c>
      <c r="G8" s="4">
        <f t="shared" si="2"/>
        <v>32.695999999999998</v>
      </c>
    </row>
    <row r="9" spans="1:7" ht="24.75" customHeight="1" x14ac:dyDescent="0.25">
      <c r="A9" s="1" t="s">
        <v>21</v>
      </c>
      <c r="B9" s="3" t="s">
        <v>22</v>
      </c>
      <c r="C9" s="1">
        <v>1</v>
      </c>
      <c r="D9" s="4">
        <v>13</v>
      </c>
      <c r="E9" s="4">
        <f t="shared" si="0"/>
        <v>13</v>
      </c>
      <c r="F9" s="4">
        <f t="shared" si="1"/>
        <v>2.86</v>
      </c>
      <c r="G9" s="4">
        <f t="shared" si="2"/>
        <v>15.86</v>
      </c>
    </row>
    <row r="10" spans="1:7" ht="42.75" customHeight="1" x14ac:dyDescent="0.25">
      <c r="A10" s="1" t="s">
        <v>23</v>
      </c>
      <c r="B10" s="5" t="s">
        <v>24</v>
      </c>
      <c r="C10" s="1">
        <v>1</v>
      </c>
      <c r="D10" s="4">
        <v>66.319999999999993</v>
      </c>
      <c r="E10" s="4">
        <f t="shared" si="0"/>
        <v>66.319999999999993</v>
      </c>
      <c r="F10" s="4">
        <f t="shared" si="1"/>
        <v>14.590399999999999</v>
      </c>
      <c r="G10" s="4">
        <f t="shared" si="2"/>
        <v>80.910399999999996</v>
      </c>
    </row>
    <row r="11" spans="1:7" ht="33" customHeight="1" x14ac:dyDescent="0.25">
      <c r="A11" s="1" t="s">
        <v>25</v>
      </c>
      <c r="B11" s="3" t="s">
        <v>26</v>
      </c>
      <c r="C11" s="1">
        <v>1</v>
      </c>
      <c r="D11" s="4">
        <v>52.55</v>
      </c>
      <c r="E11" s="4">
        <f t="shared" si="0"/>
        <v>52.55</v>
      </c>
      <c r="F11" s="4">
        <f t="shared" si="1"/>
        <v>11.561</v>
      </c>
      <c r="G11" s="4">
        <f t="shared" si="2"/>
        <v>64.11099999999999</v>
      </c>
    </row>
    <row r="12" spans="1:7" ht="26.25" customHeight="1" x14ac:dyDescent="0.25">
      <c r="A12" s="1" t="s">
        <v>27</v>
      </c>
      <c r="B12" s="5" t="s">
        <v>28</v>
      </c>
      <c r="C12" s="1">
        <v>1</v>
      </c>
      <c r="D12" s="4">
        <v>45</v>
      </c>
      <c r="E12" s="4">
        <f t="shared" si="0"/>
        <v>45</v>
      </c>
      <c r="F12" s="4">
        <f t="shared" si="1"/>
        <v>9.9</v>
      </c>
      <c r="G12" s="4">
        <f t="shared" si="2"/>
        <v>54.9</v>
      </c>
    </row>
    <row r="13" spans="1:7" ht="27" customHeight="1" x14ac:dyDescent="0.25">
      <c r="A13" s="1" t="s">
        <v>30</v>
      </c>
      <c r="B13" s="3" t="s">
        <v>29</v>
      </c>
      <c r="C13" s="1">
        <v>1</v>
      </c>
      <c r="D13" s="4">
        <v>59</v>
      </c>
      <c r="E13" s="4">
        <f t="shared" si="0"/>
        <v>59</v>
      </c>
      <c r="F13" s="4">
        <f t="shared" si="1"/>
        <v>12.98</v>
      </c>
      <c r="G13" s="4">
        <f t="shared" si="2"/>
        <v>71.98</v>
      </c>
    </row>
    <row r="14" spans="1:7" ht="33.75" customHeight="1" x14ac:dyDescent="0.25">
      <c r="A14" s="1" t="s">
        <v>32</v>
      </c>
      <c r="B14" s="3" t="s">
        <v>31</v>
      </c>
      <c r="C14" s="1">
        <v>1</v>
      </c>
      <c r="D14" s="4">
        <v>99</v>
      </c>
      <c r="E14" s="4">
        <f t="shared" si="0"/>
        <v>99</v>
      </c>
      <c r="F14" s="4">
        <f t="shared" si="1"/>
        <v>21.78</v>
      </c>
      <c r="G14" s="4">
        <f t="shared" si="2"/>
        <v>120.78</v>
      </c>
    </row>
    <row r="15" spans="1:7" ht="30" customHeight="1" x14ac:dyDescent="0.25">
      <c r="A15" s="1" t="s">
        <v>34</v>
      </c>
      <c r="B15" s="3" t="s">
        <v>33</v>
      </c>
      <c r="C15" s="1">
        <v>1</v>
      </c>
      <c r="D15" s="4">
        <v>59</v>
      </c>
      <c r="E15" s="4">
        <f t="shared" si="0"/>
        <v>59</v>
      </c>
      <c r="F15" s="4">
        <f t="shared" si="1"/>
        <v>12.98</v>
      </c>
      <c r="G15" s="4">
        <f t="shared" si="2"/>
        <v>71.98</v>
      </c>
    </row>
    <row r="16" spans="1:7" ht="29.25" customHeight="1" x14ac:dyDescent="0.25">
      <c r="A16" s="1" t="s">
        <v>36</v>
      </c>
      <c r="B16" s="3" t="s">
        <v>35</v>
      </c>
      <c r="C16" s="1">
        <v>1</v>
      </c>
      <c r="D16" s="4">
        <v>67</v>
      </c>
      <c r="E16" s="4">
        <f t="shared" si="0"/>
        <v>67</v>
      </c>
      <c r="F16" s="4">
        <f t="shared" si="1"/>
        <v>14.74</v>
      </c>
      <c r="G16" s="4">
        <f t="shared" si="2"/>
        <v>81.739999999999995</v>
      </c>
    </row>
    <row r="17" spans="1:12" ht="30" customHeight="1" x14ac:dyDescent="0.25">
      <c r="A17" s="1" t="s">
        <v>38</v>
      </c>
      <c r="B17" s="3" t="s">
        <v>37</v>
      </c>
      <c r="C17" s="1">
        <v>1</v>
      </c>
      <c r="D17" s="4">
        <v>161</v>
      </c>
      <c r="E17" s="4">
        <f t="shared" si="0"/>
        <v>161</v>
      </c>
      <c r="F17" s="4">
        <f t="shared" si="1"/>
        <v>35.42</v>
      </c>
      <c r="G17" s="4">
        <f t="shared" si="2"/>
        <v>196.42000000000002</v>
      </c>
    </row>
    <row r="18" spans="1:12" ht="25.5" customHeight="1" x14ac:dyDescent="0.25">
      <c r="A18" s="1" t="s">
        <v>40</v>
      </c>
      <c r="B18" s="3" t="s">
        <v>39</v>
      </c>
      <c r="C18" s="1">
        <v>1</v>
      </c>
      <c r="D18" s="4">
        <v>44.4</v>
      </c>
      <c r="E18" s="4">
        <f t="shared" si="0"/>
        <v>44.4</v>
      </c>
      <c r="F18" s="4">
        <f t="shared" si="1"/>
        <v>9.7679999999999989</v>
      </c>
      <c r="G18" s="4">
        <f t="shared" si="2"/>
        <v>54.167999999999999</v>
      </c>
    </row>
    <row r="19" spans="1:12" ht="31.5" customHeight="1" x14ac:dyDescent="0.25">
      <c r="A19" s="1" t="s">
        <v>42</v>
      </c>
      <c r="B19" s="3" t="s">
        <v>41</v>
      </c>
      <c r="C19" s="1">
        <v>1</v>
      </c>
      <c r="D19" s="4">
        <v>110</v>
      </c>
      <c r="E19" s="4">
        <f t="shared" si="0"/>
        <v>110</v>
      </c>
      <c r="F19" s="4">
        <f t="shared" si="1"/>
        <v>24.2</v>
      </c>
      <c r="G19" s="4">
        <f t="shared" si="2"/>
        <v>134.19999999999999</v>
      </c>
    </row>
    <row r="20" spans="1:12" ht="27.75" customHeight="1" x14ac:dyDescent="0.25">
      <c r="A20" s="1" t="s">
        <v>46</v>
      </c>
      <c r="B20" s="3" t="s">
        <v>45</v>
      </c>
      <c r="C20" s="1">
        <v>1</v>
      </c>
      <c r="D20" s="4">
        <v>48.8</v>
      </c>
      <c r="E20" s="4">
        <f t="shared" si="0"/>
        <v>48.8</v>
      </c>
      <c r="F20" s="4">
        <f t="shared" si="1"/>
        <v>10.735999999999999</v>
      </c>
      <c r="G20" s="4">
        <f t="shared" si="2"/>
        <v>59.535999999999994</v>
      </c>
    </row>
    <row r="21" spans="1:12" ht="29.25" customHeight="1" x14ac:dyDescent="0.25">
      <c r="A21" s="1" t="s">
        <v>44</v>
      </c>
      <c r="B21" s="3" t="s">
        <v>43</v>
      </c>
      <c r="C21" s="1">
        <v>1</v>
      </c>
      <c r="D21" s="4">
        <v>53.7</v>
      </c>
      <c r="E21" s="4">
        <f t="shared" si="0"/>
        <v>53.7</v>
      </c>
      <c r="F21" s="4">
        <f t="shared" si="1"/>
        <v>11.814</v>
      </c>
      <c r="G21" s="4">
        <f t="shared" si="2"/>
        <v>65.51400000000001</v>
      </c>
    </row>
    <row r="22" spans="1:12" ht="35.25" customHeight="1" x14ac:dyDescent="0.25">
      <c r="A22" s="1" t="s">
        <v>6</v>
      </c>
      <c r="B22" s="1"/>
      <c r="C22" s="1">
        <v>1</v>
      </c>
      <c r="D22" s="4">
        <v>25</v>
      </c>
      <c r="E22" s="4">
        <f t="shared" ref="E22" si="3">D22*C22</f>
        <v>25</v>
      </c>
      <c r="F22" s="4">
        <f t="shared" si="1"/>
        <v>5.5</v>
      </c>
      <c r="G22" s="4">
        <f t="shared" ref="G22" si="4">F22+E22</f>
        <v>30.5</v>
      </c>
    </row>
    <row r="23" spans="1:12" ht="30.75" customHeight="1" x14ac:dyDescent="0.25">
      <c r="A23" s="1" t="s">
        <v>5</v>
      </c>
      <c r="B23" s="1"/>
      <c r="C23" s="1"/>
      <c r="D23" s="4"/>
      <c r="E23" s="4">
        <f t="shared" ref="E23:F23" si="5">SUM(E2:E22)</f>
        <v>1695.91</v>
      </c>
      <c r="F23" s="4">
        <f t="shared" si="5"/>
        <v>373.10019999999997</v>
      </c>
      <c r="G23" s="4">
        <f>SUM(G2:G22)</f>
        <v>2069.0102000000002</v>
      </c>
    </row>
    <row r="24" spans="1:12" x14ac:dyDescent="0.25">
      <c r="L24">
        <f>E23+6538.5</f>
        <v>8234.41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2025-03-28T10:08:33Z</dcterms:modified>
</cp:coreProperties>
</file>